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"/>
    </mc:Choice>
  </mc:AlternateContent>
  <xr:revisionPtr revIDLastSave="0" documentId="13_ncr:1_{FE261083-7B30-49E5-83E8-6A2ED4EE8E7F}" xr6:coauthVersionLast="47" xr6:coauthVersionMax="47" xr10:uidLastSave="{00000000-0000-0000-0000-000000000000}"/>
  <bookViews>
    <workbookView xWindow="16770" yWindow="1965" windowWidth="20610" windowHeight="1773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pJ2cF99dODD8i3KbZA7M6y/CY2kwJdsvmQxiuIr0tk="/>
    </ext>
  </extLst>
</workbook>
</file>

<file path=xl/calcChain.xml><?xml version="1.0" encoding="utf-8"?>
<calcChain xmlns="http://schemas.openxmlformats.org/spreadsheetml/2006/main">
  <c r="I16" i="1" l="1"/>
  <c r="D17" i="1" l="1"/>
  <c r="I17" i="1" s="1"/>
  <c r="E17" i="1"/>
  <c r="F17" i="1"/>
  <c r="G17" i="1"/>
  <c r="H17" i="1"/>
  <c r="D14" i="1"/>
  <c r="I14" i="1" s="1"/>
  <c r="E14" i="1"/>
  <c r="F14" i="1"/>
  <c r="G14" i="1"/>
  <c r="H14" i="1"/>
  <c r="D11" i="1"/>
  <c r="E11" i="1"/>
  <c r="F11" i="1"/>
  <c r="G11" i="1"/>
  <c r="H11" i="1"/>
  <c r="I11" i="1" s="1"/>
  <c r="D8" i="1"/>
  <c r="I8" i="1" s="1"/>
  <c r="E8" i="1"/>
  <c r="F8" i="1"/>
  <c r="G8" i="1"/>
  <c r="H8" i="1"/>
  <c r="D5" i="1"/>
  <c r="E5" i="1"/>
  <c r="F5" i="1"/>
  <c r="G5" i="1"/>
  <c r="H5" i="1"/>
  <c r="C5" i="1"/>
  <c r="I3" i="1"/>
  <c r="C17" i="1"/>
  <c r="I15" i="1"/>
  <c r="I4" i="1"/>
  <c r="I6" i="1"/>
  <c r="I7" i="1"/>
  <c r="I9" i="1"/>
  <c r="I10" i="1"/>
  <c r="I12" i="1"/>
  <c r="I13" i="1"/>
  <c r="C14" i="1"/>
  <c r="I5" i="1" l="1"/>
  <c r="C11" i="1"/>
  <c r="C8" i="1"/>
</calcChain>
</file>

<file path=xl/sharedStrings.xml><?xml version="1.0" encoding="utf-8"?>
<sst xmlns="http://schemas.openxmlformats.org/spreadsheetml/2006/main" count="45" uniqueCount="17">
  <si>
    <t>(단위: 천원)</t>
  </si>
  <si>
    <t>연도</t>
  </si>
  <si>
    <t>회계구분</t>
  </si>
  <si>
    <t>본부</t>
  </si>
  <si>
    <t>대학(원)</t>
  </si>
  <si>
    <t>부속시설</t>
  </si>
  <si>
    <t>부설학교</t>
  </si>
  <si>
    <t>상주 캠퍼스</t>
  </si>
  <si>
    <t>계</t>
  </si>
  <si>
    <t>일반회계</t>
  </si>
  <si>
    <t>-</t>
  </si>
  <si>
    <t>대학회계</t>
  </si>
  <si>
    <t>합계</t>
  </si>
  <si>
    <r>
      <rPr>
        <sz val="11"/>
        <color rgb="FF000000"/>
        <rFont val="맑은 고딕"/>
        <family val="3"/>
        <charset val="129"/>
      </rPr>
      <t>교육기본</t>
    </r>
    <r>
      <rPr>
        <sz val="11"/>
        <color rgb="FF000000"/>
        <rFont val="Arial"/>
        <family val="2"/>
      </rPr>
      <t xml:space="preserve">·
</t>
    </r>
    <r>
      <rPr>
        <sz val="11"/>
        <color rgb="FF000000"/>
        <rFont val="맑은 고딕"/>
        <family val="3"/>
        <charset val="129"/>
      </rPr>
      <t>지원</t>
    </r>
    <r>
      <rPr>
        <sz val="11"/>
        <color rgb="FF000000"/>
        <rFont val="Arial"/>
        <family val="2"/>
      </rPr>
      <t>·</t>
    </r>
    <r>
      <rPr>
        <sz val="11"/>
        <color rgb="FF000000"/>
        <rFont val="맑은 고딕"/>
        <family val="3"/>
        <charset val="129"/>
      </rPr>
      <t>연구시설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</si>
  <si>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</si>
  <si>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r>
      <t xml:space="preserve">* </t>
    </r>
    <r>
      <rPr>
        <sz val="11"/>
        <color theme="1"/>
        <rFont val="맑은 고딕"/>
        <family val="3"/>
        <charset val="129"/>
      </rPr>
      <t>세출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결산액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>(2026</t>
    </r>
    <r>
      <rPr>
        <sz val="11"/>
        <color theme="1"/>
        <rFont val="맑은 고딕"/>
        <family val="3"/>
        <charset val="129"/>
      </rPr>
      <t>년도는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예산액</t>
    </r>
    <r>
      <rPr>
        <sz val="11"/>
        <color theme="1"/>
        <rFont val="Arial"/>
        <family val="2"/>
        <scheme val="major"/>
      </rPr>
      <t xml:space="preserve">), </t>
    </r>
    <r>
      <rPr>
        <sz val="11"/>
        <color theme="1"/>
        <rFont val="맑은 고딕"/>
        <family val="3"/>
        <charset val="129"/>
      </rPr>
      <t>대학회계는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일반회계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고특회계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국가지원금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포함</t>
    </r>
    <phoneticPr fontId="3" type="noConversion"/>
  </si>
  <si>
    <r>
      <t xml:space="preserve">* </t>
    </r>
    <r>
      <rPr>
        <sz val="11"/>
        <color theme="1"/>
        <rFont val="맑은 고딕"/>
        <family val="3"/>
        <charset val="129"/>
      </rPr>
      <t>본부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맑은 고딕"/>
        <family val="3"/>
        <charset val="129"/>
      </rPr>
      <t>지원시설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등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편제구분은</t>
    </r>
    <r>
      <rPr>
        <sz val="11"/>
        <color theme="1"/>
        <rFont val="Arial"/>
        <family val="2"/>
        <scheme val="major"/>
      </rPr>
      <t xml:space="preserve"> 2026</t>
    </r>
    <r>
      <rPr>
        <sz val="11"/>
        <color theme="1"/>
        <rFont val="맑은 고딕"/>
        <family val="3"/>
        <charset val="129"/>
      </rPr>
      <t>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기준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적용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</si>
</sst>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sz val="11"/>
      <color theme="1"/>
      <name val="Arial"/>
      <family val="2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  <font>
      <sz val="11"/>
      <name val="Arial"/>
      <family val="2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right" vertical="center"/>
    </xf>
    <xf numFmtId="41" fontId="9" fillId="0" borderId="1" xfId="0" applyNumberFormat="1" applyFont="1" applyFill="1" applyBorder="1" applyAlignment="1">
      <alignment vertical="center"/>
    </xf>
    <xf numFmtId="41" fontId="10" fillId="0" borderId="1" xfId="0" applyNumberFormat="1" applyFont="1" applyFill="1" applyBorder="1" applyAlignment="1">
      <alignment horizontal="right"/>
    </xf>
    <xf numFmtId="0" fontId="0" fillId="0" borderId="0" xfId="0" applyFont="1" applyAlignment="1">
      <alignment vertical="center"/>
    </xf>
    <xf numFmtId="0" fontId="13" fillId="3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41" fontId="2" fillId="0" borderId="1" xfId="0" applyNumberFormat="1" applyFont="1" applyFill="1" applyBorder="1" applyAlignment="1">
      <alignment horizontal="right" vertical="center"/>
    </xf>
    <xf numFmtId="41" fontId="6" fillId="0" borderId="1" xfId="0" applyNumberFormat="1" applyFont="1" applyFill="1" applyBorder="1" applyAlignment="1">
      <alignment vertical="center"/>
    </xf>
    <xf numFmtId="41" fontId="2" fillId="0" borderId="1" xfId="0" applyNumberFormat="1" applyFont="1" applyFill="1" applyBorder="1" applyAlignment="1">
      <alignment vertical="center"/>
    </xf>
    <xf numFmtId="41" fontId="10" fillId="0" borderId="1" xfId="0" applyNumberFormat="1" applyFont="1" applyFill="1" applyBorder="1" applyAlignment="1">
      <alignment horizontal="center" vertical="center" shrinkToFit="1"/>
    </xf>
    <xf numFmtId="41" fontId="10" fillId="0" borderId="1" xfId="0" applyNumberFormat="1" applyFont="1" applyFill="1" applyBorder="1"/>
    <xf numFmtId="41" fontId="10" fillId="0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9" width="14.625" style="4" customWidth="1"/>
    <col min="10" max="10" width="7.625" style="4" customWidth="1"/>
    <col min="11" max="11" width="84" style="4" bestFit="1" customWidth="1"/>
    <col min="12" max="26" width="7.625" style="4" customWidth="1"/>
    <col min="27" max="16384" width="12.625" style="4"/>
  </cols>
  <sheetData>
    <row r="1" spans="1:26" ht="16.5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8.5" customHeight="1" x14ac:dyDescent="0.2">
      <c r="A2" s="6" t="s">
        <v>1</v>
      </c>
      <c r="B2" s="6" t="s">
        <v>2</v>
      </c>
      <c r="C2" s="6" t="s">
        <v>3</v>
      </c>
      <c r="D2" s="6" t="s">
        <v>4</v>
      </c>
      <c r="E2" s="9" t="s">
        <v>13</v>
      </c>
      <c r="F2" s="6" t="s">
        <v>5</v>
      </c>
      <c r="G2" s="10" t="s">
        <v>6</v>
      </c>
      <c r="H2" s="6" t="s">
        <v>7</v>
      </c>
      <c r="I2" s="6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9">
        <v>2022</v>
      </c>
      <c r="B3" s="7" t="s">
        <v>9</v>
      </c>
      <c r="C3" s="24" t="s">
        <v>10</v>
      </c>
      <c r="D3" s="24" t="s">
        <v>10</v>
      </c>
      <c r="E3" s="24" t="s">
        <v>10</v>
      </c>
      <c r="F3" s="24" t="s">
        <v>10</v>
      </c>
      <c r="G3" s="25">
        <v>15292224</v>
      </c>
      <c r="H3" s="24" t="s">
        <v>10</v>
      </c>
      <c r="I3" s="24">
        <f>SUM(C3:H3)</f>
        <v>15292224</v>
      </c>
      <c r="J3" s="1"/>
      <c r="K3" s="15" t="s">
        <v>14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23"/>
      <c r="B4" s="7" t="s">
        <v>11</v>
      </c>
      <c r="C4" s="26">
        <v>342362259</v>
      </c>
      <c r="D4" s="26">
        <v>21405416</v>
      </c>
      <c r="E4" s="26">
        <v>36076655</v>
      </c>
      <c r="F4" s="26">
        <v>1489964</v>
      </c>
      <c r="G4" s="24" t="s">
        <v>10</v>
      </c>
      <c r="H4" s="26">
        <v>7650285</v>
      </c>
      <c r="I4" s="24">
        <f t="shared" ref="I4:I17" si="0">SUM(C4:H4)</f>
        <v>408984579</v>
      </c>
      <c r="J4" s="1"/>
      <c r="K4" s="8" t="s">
        <v>15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23"/>
      <c r="B5" s="7" t="s">
        <v>12</v>
      </c>
      <c r="C5" s="26">
        <f>SUM(C3:C4)</f>
        <v>342362259</v>
      </c>
      <c r="D5" s="26">
        <f t="shared" ref="D5:H5" si="1">SUM(D3:D4)</f>
        <v>21405416</v>
      </c>
      <c r="E5" s="26">
        <f t="shared" si="1"/>
        <v>36076655</v>
      </c>
      <c r="F5" s="26">
        <f t="shared" si="1"/>
        <v>1489964</v>
      </c>
      <c r="G5" s="26">
        <f t="shared" si="1"/>
        <v>15292224</v>
      </c>
      <c r="H5" s="26">
        <f t="shared" si="1"/>
        <v>7650285</v>
      </c>
      <c r="I5" s="24">
        <f t="shared" si="0"/>
        <v>424276803</v>
      </c>
      <c r="J5" s="1"/>
      <c r="K5" s="8" t="s">
        <v>16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9">
        <v>2023</v>
      </c>
      <c r="B6" s="7" t="s">
        <v>9</v>
      </c>
      <c r="C6" s="24" t="s">
        <v>10</v>
      </c>
      <c r="D6" s="24" t="s">
        <v>10</v>
      </c>
      <c r="E6" s="24" t="s">
        <v>10</v>
      </c>
      <c r="F6" s="24" t="s">
        <v>10</v>
      </c>
      <c r="G6" s="25">
        <v>17561747</v>
      </c>
      <c r="H6" s="24" t="s">
        <v>10</v>
      </c>
      <c r="I6" s="24">
        <f t="shared" si="0"/>
        <v>17561747</v>
      </c>
      <c r="J6" s="1"/>
      <c r="K6" s="8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23"/>
      <c r="B7" s="7" t="s">
        <v>11</v>
      </c>
      <c r="C7" s="26">
        <v>366461248</v>
      </c>
      <c r="D7" s="26">
        <v>31057953</v>
      </c>
      <c r="E7" s="26">
        <v>86574546</v>
      </c>
      <c r="F7" s="26">
        <v>1846827</v>
      </c>
      <c r="G7" s="24" t="s">
        <v>10</v>
      </c>
      <c r="H7" s="26">
        <v>10494857</v>
      </c>
      <c r="I7" s="24">
        <f t="shared" si="0"/>
        <v>496435431</v>
      </c>
      <c r="J7" s="1"/>
      <c r="K7" s="5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23"/>
      <c r="B8" s="16" t="s">
        <v>12</v>
      </c>
      <c r="C8" s="12">
        <f>SUM(C6:C7)</f>
        <v>366461248</v>
      </c>
      <c r="D8" s="12">
        <f t="shared" ref="D8:H8" si="2">SUM(D6:D7)</f>
        <v>31057953</v>
      </c>
      <c r="E8" s="12">
        <f t="shared" si="2"/>
        <v>86574546</v>
      </c>
      <c r="F8" s="12">
        <f t="shared" si="2"/>
        <v>1846827</v>
      </c>
      <c r="G8" s="12">
        <f t="shared" si="2"/>
        <v>17561747</v>
      </c>
      <c r="H8" s="12">
        <f t="shared" si="2"/>
        <v>10494857</v>
      </c>
      <c r="I8" s="24">
        <f t="shared" si="0"/>
        <v>513997178</v>
      </c>
      <c r="J8" s="1"/>
      <c r="K8" s="5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9">
        <v>2024</v>
      </c>
      <c r="B9" s="16" t="s">
        <v>9</v>
      </c>
      <c r="C9" s="11" t="s">
        <v>10</v>
      </c>
      <c r="D9" s="11" t="s">
        <v>10</v>
      </c>
      <c r="E9" s="11" t="s">
        <v>10</v>
      </c>
      <c r="F9" s="11" t="s">
        <v>10</v>
      </c>
      <c r="G9" s="25">
        <v>16593477</v>
      </c>
      <c r="H9" s="11" t="s">
        <v>10</v>
      </c>
      <c r="I9" s="24">
        <f t="shared" si="0"/>
        <v>16593477</v>
      </c>
      <c r="J9" s="1"/>
      <c r="K9" s="5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3"/>
      <c r="B10" s="16" t="s">
        <v>11</v>
      </c>
      <c r="C10" s="27">
        <v>438739607.25300002</v>
      </c>
      <c r="D10" s="28">
        <v>10887650.346000001</v>
      </c>
      <c r="E10" s="28">
        <v>84414908.559</v>
      </c>
      <c r="F10" s="28">
        <v>1951752.46</v>
      </c>
      <c r="G10" s="13">
        <v>0</v>
      </c>
      <c r="H10" s="28">
        <v>3770563.14</v>
      </c>
      <c r="I10" s="24">
        <f t="shared" si="0"/>
        <v>539764481.75800002</v>
      </c>
      <c r="J10" s="1"/>
      <c r="K10" s="5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5" customFormat="1" ht="16.5" customHeight="1" x14ac:dyDescent="0.2">
      <c r="A11" s="23"/>
      <c r="B11" s="16" t="s">
        <v>12</v>
      </c>
      <c r="C11" s="12">
        <f>SUM(C9:C10)</f>
        <v>438739607.25300002</v>
      </c>
      <c r="D11" s="12">
        <f t="shared" ref="D11:H11" si="3">SUM(D9:D10)</f>
        <v>10887650.346000001</v>
      </c>
      <c r="E11" s="12">
        <f t="shared" si="3"/>
        <v>84414908.559</v>
      </c>
      <c r="F11" s="12">
        <f t="shared" si="3"/>
        <v>1951752.46</v>
      </c>
      <c r="G11" s="12">
        <f t="shared" si="3"/>
        <v>16593477</v>
      </c>
      <c r="H11" s="12">
        <f t="shared" si="3"/>
        <v>3770563.14</v>
      </c>
      <c r="I11" s="24">
        <f t="shared" si="0"/>
        <v>556357958.75800002</v>
      </c>
      <c r="J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 x14ac:dyDescent="0.2">
      <c r="A12" s="19">
        <v>2025</v>
      </c>
      <c r="B12" s="16" t="s">
        <v>9</v>
      </c>
      <c r="C12" s="13">
        <v>0</v>
      </c>
      <c r="D12" s="13">
        <v>0</v>
      </c>
      <c r="E12" s="13">
        <v>0</v>
      </c>
      <c r="F12" s="13">
        <v>0</v>
      </c>
      <c r="G12" s="25">
        <v>16193585</v>
      </c>
      <c r="H12" s="13">
        <v>0</v>
      </c>
      <c r="I12" s="24">
        <f t="shared" si="0"/>
        <v>16193585</v>
      </c>
      <c r="J12" s="1"/>
      <c r="K12" s="5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0"/>
      <c r="B13" s="16" t="s">
        <v>11</v>
      </c>
      <c r="C13" s="29">
        <v>466634917.89600003</v>
      </c>
      <c r="D13" s="29">
        <v>12296826.489</v>
      </c>
      <c r="E13" s="29">
        <v>25962473.789000001</v>
      </c>
      <c r="F13" s="29">
        <v>2747078.5690000001</v>
      </c>
      <c r="G13" s="11">
        <v>0</v>
      </c>
      <c r="H13" s="29">
        <v>3543231.38</v>
      </c>
      <c r="I13" s="24">
        <f t="shared" si="0"/>
        <v>511184528.12300003</v>
      </c>
      <c r="J13" s="1"/>
      <c r="K13" s="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0"/>
      <c r="B14" s="16" t="s">
        <v>12</v>
      </c>
      <c r="C14" s="12">
        <f>C12+C13</f>
        <v>466634917.89600003</v>
      </c>
      <c r="D14" s="12">
        <f t="shared" ref="D14:H14" si="4">D12+D13</f>
        <v>12296826.489</v>
      </c>
      <c r="E14" s="12">
        <f t="shared" si="4"/>
        <v>25962473.789000001</v>
      </c>
      <c r="F14" s="12">
        <f t="shared" si="4"/>
        <v>2747078.5690000001</v>
      </c>
      <c r="G14" s="12">
        <f t="shared" si="4"/>
        <v>16193585</v>
      </c>
      <c r="H14" s="12">
        <f t="shared" si="4"/>
        <v>3543231.38</v>
      </c>
      <c r="I14" s="24">
        <f t="shared" si="0"/>
        <v>527378113.12300003</v>
      </c>
      <c r="J14" s="1"/>
      <c r="K14" s="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s="14" customFormat="1" ht="16.5" customHeight="1" x14ac:dyDescent="0.2">
      <c r="A15" s="19">
        <v>2026</v>
      </c>
      <c r="B15" s="16" t="s">
        <v>9</v>
      </c>
      <c r="C15" s="13">
        <v>0</v>
      </c>
      <c r="D15" s="13">
        <v>0</v>
      </c>
      <c r="E15" s="13">
        <v>0</v>
      </c>
      <c r="F15" s="13">
        <v>0</v>
      </c>
      <c r="G15" s="12">
        <v>16270504</v>
      </c>
      <c r="H15" s="13">
        <v>0</v>
      </c>
      <c r="I15" s="24">
        <f t="shared" si="0"/>
        <v>16270504</v>
      </c>
      <c r="J15" s="1"/>
      <c r="K15" s="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14" customFormat="1" ht="16.5" customHeight="1" x14ac:dyDescent="0.2">
      <c r="A16" s="20"/>
      <c r="B16" s="16" t="s">
        <v>11</v>
      </c>
      <c r="C16" s="28">
        <v>360634455</v>
      </c>
      <c r="D16" s="28">
        <v>9655307</v>
      </c>
      <c r="E16" s="28">
        <v>25168885</v>
      </c>
      <c r="F16" s="28">
        <v>2258826</v>
      </c>
      <c r="G16" s="13">
        <v>0</v>
      </c>
      <c r="H16" s="28">
        <v>3461104</v>
      </c>
      <c r="I16" s="24">
        <f>SUM(C16:H16)</f>
        <v>401178577</v>
      </c>
      <c r="J16" s="1"/>
      <c r="K16" s="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s="14" customFormat="1" ht="16.5" customHeight="1" x14ac:dyDescent="0.2">
      <c r="A17" s="20"/>
      <c r="B17" s="16" t="s">
        <v>12</v>
      </c>
      <c r="C17" s="12">
        <f>C15+C16</f>
        <v>360634455</v>
      </c>
      <c r="D17" s="12">
        <f t="shared" ref="D17:H17" si="5">D15+D16</f>
        <v>9655307</v>
      </c>
      <c r="E17" s="12">
        <f t="shared" si="5"/>
        <v>25168885</v>
      </c>
      <c r="F17" s="12">
        <f t="shared" si="5"/>
        <v>2258826</v>
      </c>
      <c r="G17" s="12">
        <f t="shared" si="5"/>
        <v>16270504</v>
      </c>
      <c r="H17" s="12">
        <f t="shared" si="5"/>
        <v>3461104</v>
      </c>
      <c r="I17" s="24">
        <f t="shared" si="0"/>
        <v>417449081</v>
      </c>
      <c r="J17" s="1"/>
      <c r="K17" s="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7"/>
      <c r="C18" s="18"/>
      <c r="D18" s="18"/>
      <c r="E18" s="18"/>
      <c r="F18" s="18"/>
      <c r="G18" s="18"/>
      <c r="H18" s="18"/>
      <c r="I18" s="18"/>
      <c r="J18" s="1"/>
      <c r="K18" s="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2"/>
      <c r="C19" s="1"/>
      <c r="D19" s="1"/>
      <c r="E19" s="1"/>
      <c r="F19" s="1"/>
      <c r="G19" s="1"/>
      <c r="H19" s="1"/>
      <c r="I19" s="1"/>
      <c r="J19" s="1"/>
      <c r="K19" s="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</sheetData>
  <mergeCells count="6">
    <mergeCell ref="A15:A17"/>
    <mergeCell ref="A1:I1"/>
    <mergeCell ref="A3:A5"/>
    <mergeCell ref="A6:A8"/>
    <mergeCell ref="A9:A11"/>
    <mergeCell ref="A12:A14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2021-10-13T10:13:58Z</dcterms:created>
  <dcterms:modified xsi:type="dcterms:W3CDTF">2026-08-18T08:01:57Z</dcterms:modified>
</cp:coreProperties>
</file>