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. 시설과\"/>
    </mc:Choice>
  </mc:AlternateContent>
  <xr:revisionPtr revIDLastSave="0" documentId="13_ncr:1_{BFD4C9C7-FFD8-43D8-BCF8-ADD6CA40E85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pgQ+0uDZg61vSjc7QoJAvt6kPsNCa8Abhgnc62P10U="/>
    </ext>
  </extLst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J12" i="1"/>
  <c r="K12" i="1"/>
  <c r="L12" i="1"/>
  <c r="D12" i="1"/>
  <c r="M14" i="1"/>
  <c r="L15" i="1" s="1"/>
  <c r="M16" i="1"/>
  <c r="K17" i="1" s="1"/>
  <c r="M12" i="1" l="1"/>
  <c r="D17" i="1"/>
  <c r="E17" i="1"/>
  <c r="F17" i="1"/>
  <c r="G17" i="1"/>
  <c r="I17" i="1"/>
  <c r="D15" i="1"/>
  <c r="E15" i="1"/>
  <c r="F15" i="1"/>
  <c r="G15" i="1"/>
  <c r="H15" i="1"/>
  <c r="I15" i="1"/>
  <c r="J15" i="1"/>
  <c r="K15" i="1"/>
  <c r="L13" i="1" l="1"/>
  <c r="K13" i="1"/>
  <c r="J13" i="1"/>
  <c r="I13" i="1"/>
  <c r="D13" i="1"/>
  <c r="G13" i="1"/>
  <c r="M15" i="1"/>
  <c r="E13" i="1"/>
  <c r="F13" i="1"/>
  <c r="M17" i="1"/>
  <c r="H13" i="1"/>
  <c r="M13" i="1" l="1"/>
</calcChain>
</file>

<file path=xl/sharedStrings.xml><?xml version="1.0" encoding="utf-8"?>
<sst xmlns="http://schemas.openxmlformats.org/spreadsheetml/2006/main" count="35" uniqueCount="18">
  <si>
    <t>(단위: ㎡)</t>
  </si>
  <si>
    <t>연도</t>
  </si>
  <si>
    <t>41~
60명</t>
  </si>
  <si>
    <t>61~
80명</t>
  </si>
  <si>
    <t>81~
100명</t>
  </si>
  <si>
    <t>101~
120명</t>
  </si>
  <si>
    <t>121~
150명</t>
  </si>
  <si>
    <t>151~
200명</t>
  </si>
  <si>
    <t>201~
300명</t>
  </si>
  <si>
    <t>301명
이상</t>
  </si>
  <si>
    <t>계</t>
  </si>
  <si>
    <t>강의실수</t>
  </si>
  <si>
    <t>구 성 비</t>
  </si>
  <si>
    <t>대구</t>
  </si>
  <si>
    <t>상주</t>
  </si>
  <si>
    <r>
      <t>40</t>
    </r>
    <r>
      <rPr>
        <sz val="11"/>
        <color rgb="FF000000"/>
        <rFont val="Arial"/>
        <family val="3"/>
        <charset val="129"/>
        <scheme val="major"/>
      </rPr>
      <t>명</t>
    </r>
    <r>
      <rPr>
        <sz val="11"/>
        <color rgb="FF000000"/>
        <rFont val="Arial"/>
        <family val="2"/>
        <scheme val="major"/>
      </rPr>
      <t xml:space="preserve"> 
</t>
    </r>
    <r>
      <rPr>
        <sz val="11"/>
        <color rgb="FF000000"/>
        <rFont val="Arial"/>
        <family val="3"/>
        <charset val="129"/>
        <scheme val="major"/>
      </rPr>
      <t>이하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</si>
  <si>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</si>
  <si>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 xml:space="preserve">* </t>
    </r>
    <r>
      <rPr>
        <sz val="11"/>
        <color theme="1"/>
        <rFont val="맑은 고딕"/>
        <family val="3"/>
        <charset val="129"/>
      </rPr>
      <t>공간용도상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강의실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및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세미나실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  <scheme val="major"/>
      </rPr>
      <t>(2026. 4. 1.</t>
    </r>
    <r>
      <rPr>
        <sz val="11"/>
        <color theme="1"/>
        <rFont val="맑은 고딕"/>
        <family val="3"/>
        <charset val="129"/>
      </rPr>
      <t>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</si>
</sst>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b/>
      <sz val="11"/>
      <color rgb="FFFF0000"/>
      <name val="Arial"/>
      <family val="2"/>
      <scheme val="major"/>
    </font>
    <font>
      <sz val="11"/>
      <color theme="1"/>
      <name val="Arial Unicode MS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1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0" fontId="10" fillId="3" borderId="0" xfId="0" applyFont="1" applyFill="1" applyAlignment="1">
      <alignment vertical="center"/>
    </xf>
    <xf numFmtId="41" fontId="4" fillId="0" borderId="0" xfId="0" applyNumberFormat="1" applyFont="1" applyAlignment="1">
      <alignment vertical="center"/>
    </xf>
    <xf numFmtId="41" fontId="11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표준 3 2 2" xfId="1" xr:uid="{00000000-0005-0000-0000-000001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zoomScale="115" zoomScaleNormal="115" workbookViewId="0">
      <selection activeCell="A2" sqref="A2:C3"/>
    </sheetView>
  </sheetViews>
  <sheetFormatPr defaultColWidth="12.625" defaultRowHeight="15" customHeight="1"/>
  <cols>
    <col min="1" max="14" width="10.25" style="2" customWidth="1"/>
    <col min="15" max="15" width="60.375" style="2" customWidth="1"/>
    <col min="16" max="26" width="10.25" style="2" customWidth="1"/>
    <col min="27" max="16384" width="12.625" style="2"/>
  </cols>
  <sheetData>
    <row r="1" spans="1:26" ht="16.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4" t="s">
        <v>1</v>
      </c>
      <c r="B2" s="15"/>
      <c r="C2" s="15"/>
      <c r="D2" s="14" t="s">
        <v>15</v>
      </c>
      <c r="E2" s="14" t="s">
        <v>2</v>
      </c>
      <c r="F2" s="14" t="s">
        <v>3</v>
      </c>
      <c r="G2" s="14" t="s">
        <v>4</v>
      </c>
      <c r="H2" s="14" t="s">
        <v>5</v>
      </c>
      <c r="I2" s="14" t="s">
        <v>6</v>
      </c>
      <c r="J2" s="14" t="s">
        <v>7</v>
      </c>
      <c r="K2" s="14" t="s">
        <v>8</v>
      </c>
      <c r="L2" s="14" t="s">
        <v>9</v>
      </c>
      <c r="M2" s="14" t="s">
        <v>10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3"/>
      <c r="O3" s="10" t="s">
        <v>16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20">
        <v>2022</v>
      </c>
      <c r="B4" s="20" t="s">
        <v>10</v>
      </c>
      <c r="C4" s="3" t="s">
        <v>11</v>
      </c>
      <c r="D4" s="4">
        <v>171</v>
      </c>
      <c r="E4" s="4">
        <v>104</v>
      </c>
      <c r="F4" s="4">
        <v>125</v>
      </c>
      <c r="G4" s="4">
        <v>69</v>
      </c>
      <c r="H4" s="4">
        <v>15</v>
      </c>
      <c r="I4" s="4">
        <v>14</v>
      </c>
      <c r="J4" s="4">
        <v>3</v>
      </c>
      <c r="K4" s="4">
        <v>2</v>
      </c>
      <c r="L4" s="4">
        <v>1</v>
      </c>
      <c r="M4" s="4">
        <v>504</v>
      </c>
      <c r="N4" s="11"/>
      <c r="O4" s="1" t="s">
        <v>17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5"/>
      <c r="B5" s="15"/>
      <c r="C5" s="3" t="s">
        <v>12</v>
      </c>
      <c r="D5" s="4">
        <v>34</v>
      </c>
      <c r="E5" s="4">
        <v>21</v>
      </c>
      <c r="F5" s="4">
        <v>25</v>
      </c>
      <c r="G5" s="4">
        <v>14</v>
      </c>
      <c r="H5" s="4">
        <v>3</v>
      </c>
      <c r="I5" s="4">
        <v>3</v>
      </c>
      <c r="J5" s="4">
        <v>1</v>
      </c>
      <c r="K5" s="4">
        <v>0</v>
      </c>
      <c r="L5" s="4">
        <v>0</v>
      </c>
      <c r="M5" s="4">
        <v>100</v>
      </c>
      <c r="N5" s="1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20">
        <v>2023</v>
      </c>
      <c r="B6" s="20" t="s">
        <v>10</v>
      </c>
      <c r="C6" s="3" t="s">
        <v>11</v>
      </c>
      <c r="D6" s="4">
        <v>178</v>
      </c>
      <c r="E6" s="4">
        <v>102</v>
      </c>
      <c r="F6" s="4">
        <v>119</v>
      </c>
      <c r="G6" s="4">
        <v>67</v>
      </c>
      <c r="H6" s="4">
        <v>15</v>
      </c>
      <c r="I6" s="4">
        <v>14</v>
      </c>
      <c r="J6" s="4">
        <v>2</v>
      </c>
      <c r="K6" s="4">
        <v>2</v>
      </c>
      <c r="L6" s="4">
        <v>1</v>
      </c>
      <c r="M6" s="4">
        <v>500</v>
      </c>
      <c r="N6" s="1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5"/>
      <c r="B7" s="15"/>
      <c r="C7" s="3" t="s">
        <v>12</v>
      </c>
      <c r="D7" s="4">
        <v>36</v>
      </c>
      <c r="E7" s="4">
        <v>20</v>
      </c>
      <c r="F7" s="4">
        <v>24</v>
      </c>
      <c r="G7" s="4">
        <v>13</v>
      </c>
      <c r="H7" s="4">
        <v>3</v>
      </c>
      <c r="I7" s="4">
        <v>3</v>
      </c>
      <c r="J7" s="4">
        <v>0</v>
      </c>
      <c r="K7" s="4">
        <v>0</v>
      </c>
      <c r="L7" s="4">
        <v>0</v>
      </c>
      <c r="M7" s="4">
        <v>100</v>
      </c>
      <c r="N7" s="12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20">
        <v>2024</v>
      </c>
      <c r="B8" s="20" t="s">
        <v>10</v>
      </c>
      <c r="C8" s="3" t="s">
        <v>11</v>
      </c>
      <c r="D8" s="4">
        <v>181</v>
      </c>
      <c r="E8" s="4">
        <v>103</v>
      </c>
      <c r="F8" s="4">
        <v>120</v>
      </c>
      <c r="G8" s="4">
        <v>68</v>
      </c>
      <c r="H8" s="4">
        <v>15</v>
      </c>
      <c r="I8" s="4">
        <v>14</v>
      </c>
      <c r="J8" s="4">
        <v>2</v>
      </c>
      <c r="K8" s="4">
        <v>2</v>
      </c>
      <c r="L8" s="4">
        <v>1</v>
      </c>
      <c r="M8" s="4">
        <v>506</v>
      </c>
      <c r="N8" s="1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5"/>
      <c r="B9" s="15"/>
      <c r="C9" s="3" t="s">
        <v>12</v>
      </c>
      <c r="D9" s="4">
        <v>36</v>
      </c>
      <c r="E9" s="4">
        <v>20</v>
      </c>
      <c r="F9" s="4">
        <v>24</v>
      </c>
      <c r="G9" s="4">
        <v>13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100</v>
      </c>
      <c r="N9" s="12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8" customFormat="1" ht="16.5" customHeight="1">
      <c r="A10" s="20">
        <v>2025</v>
      </c>
      <c r="B10" s="20" t="s">
        <v>10</v>
      </c>
      <c r="C10" s="7" t="s">
        <v>11</v>
      </c>
      <c r="D10" s="4">
        <v>181</v>
      </c>
      <c r="E10" s="4">
        <v>103</v>
      </c>
      <c r="F10" s="4">
        <v>120</v>
      </c>
      <c r="G10" s="4">
        <v>68</v>
      </c>
      <c r="H10" s="4">
        <v>15</v>
      </c>
      <c r="I10" s="4">
        <v>14</v>
      </c>
      <c r="J10" s="4">
        <v>2</v>
      </c>
      <c r="K10" s="4">
        <v>2</v>
      </c>
      <c r="L10" s="4">
        <v>1</v>
      </c>
      <c r="M10" s="4">
        <v>506</v>
      </c>
      <c r="N10" s="1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8" customFormat="1" ht="16.5" customHeight="1">
      <c r="A11" s="15"/>
      <c r="B11" s="15"/>
      <c r="C11" s="7" t="s">
        <v>12</v>
      </c>
      <c r="D11" s="4">
        <v>36</v>
      </c>
      <c r="E11" s="4">
        <v>20</v>
      </c>
      <c r="F11" s="4">
        <v>25</v>
      </c>
      <c r="G11" s="4">
        <v>13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100</v>
      </c>
      <c r="N11" s="1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8">
        <v>2026</v>
      </c>
      <c r="B12" s="18" t="s">
        <v>10</v>
      </c>
      <c r="C12" s="6" t="s">
        <v>11</v>
      </c>
      <c r="D12" s="9">
        <f>D14+D16</f>
        <v>335</v>
      </c>
      <c r="E12" s="9">
        <f t="shared" ref="E12:L12" si="0">E14+E16</f>
        <v>108</v>
      </c>
      <c r="F12" s="9">
        <f t="shared" si="0"/>
        <v>118</v>
      </c>
      <c r="G12" s="9">
        <f t="shared" si="0"/>
        <v>70</v>
      </c>
      <c r="H12" s="9">
        <f t="shared" si="0"/>
        <v>12</v>
      </c>
      <c r="I12" s="9">
        <f t="shared" si="0"/>
        <v>14</v>
      </c>
      <c r="J12" s="9">
        <f t="shared" si="0"/>
        <v>1</v>
      </c>
      <c r="K12" s="9">
        <f t="shared" si="0"/>
        <v>2</v>
      </c>
      <c r="L12" s="9">
        <f t="shared" si="0"/>
        <v>1</v>
      </c>
      <c r="M12" s="9">
        <f t="shared" ref="M12:M17" si="1">SUM(D12:L12)</f>
        <v>661</v>
      </c>
      <c r="N12" s="1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"/>
      <c r="B13" s="19"/>
      <c r="C13" s="6" t="s">
        <v>12</v>
      </c>
      <c r="D13" s="9">
        <f>(D12/M12)*100</f>
        <v>50.680786686838118</v>
      </c>
      <c r="E13" s="9">
        <f>(E12/M12)*100</f>
        <v>16.338880484114977</v>
      </c>
      <c r="F13" s="9">
        <f>(F12/M12)*100</f>
        <v>17.851739788199698</v>
      </c>
      <c r="G13" s="9">
        <f>(G12/M12)*100</f>
        <v>10.59001512859304</v>
      </c>
      <c r="H13" s="9">
        <f>(H12/M12)*100</f>
        <v>1.8154311649016641</v>
      </c>
      <c r="I13" s="9">
        <f>(I12/M12)*100</f>
        <v>2.118003025718608</v>
      </c>
      <c r="J13" s="9">
        <f>(J12/M12)*100</f>
        <v>0.15128593040847202</v>
      </c>
      <c r="K13" s="9">
        <f>(K12/M12)*100</f>
        <v>0.30257186081694404</v>
      </c>
      <c r="L13" s="9">
        <f>(L12/M12)*100</f>
        <v>0.15128593040847202</v>
      </c>
      <c r="M13" s="9">
        <f t="shared" si="1"/>
        <v>100</v>
      </c>
      <c r="N13" s="1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9"/>
      <c r="B14" s="18" t="s">
        <v>13</v>
      </c>
      <c r="C14" s="6" t="s">
        <v>11</v>
      </c>
      <c r="D14" s="9">
        <v>293</v>
      </c>
      <c r="E14" s="9">
        <v>82</v>
      </c>
      <c r="F14" s="9">
        <v>101</v>
      </c>
      <c r="G14" s="9">
        <v>68</v>
      </c>
      <c r="H14" s="9">
        <v>12</v>
      </c>
      <c r="I14" s="9">
        <v>10</v>
      </c>
      <c r="J14" s="9">
        <v>1</v>
      </c>
      <c r="K14" s="9">
        <v>1</v>
      </c>
      <c r="L14" s="9">
        <v>1</v>
      </c>
      <c r="M14" s="9">
        <f t="shared" si="1"/>
        <v>569</v>
      </c>
      <c r="N14" s="1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9"/>
      <c r="B15" s="19"/>
      <c r="C15" s="6" t="s">
        <v>12</v>
      </c>
      <c r="D15" s="9">
        <f>(D14/M14)*100</f>
        <v>51.493848857644984</v>
      </c>
      <c r="E15" s="9">
        <f>(E14/M14)*100</f>
        <v>14.411247803163443</v>
      </c>
      <c r="F15" s="9">
        <f>(F14/M14)*100</f>
        <v>17.750439367311071</v>
      </c>
      <c r="G15" s="9">
        <f>(G14/M14)*100</f>
        <v>11.950790861159929</v>
      </c>
      <c r="H15" s="9">
        <f>(H14/M14)*100</f>
        <v>2.1089630931458698</v>
      </c>
      <c r="I15" s="9">
        <f>(I14/M14)*100</f>
        <v>1.7574692442882252</v>
      </c>
      <c r="J15" s="9">
        <f>(J14/M14)*100</f>
        <v>0.17574692442882248</v>
      </c>
      <c r="K15" s="9">
        <f>(K14/M14)*100</f>
        <v>0.17574692442882248</v>
      </c>
      <c r="L15" s="9">
        <f>(L14/M14)*100</f>
        <v>0.17574692442882248</v>
      </c>
      <c r="M15" s="9">
        <f t="shared" si="1"/>
        <v>100</v>
      </c>
      <c r="N15" s="1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"/>
      <c r="B16" s="18" t="s">
        <v>14</v>
      </c>
      <c r="C16" s="6" t="s">
        <v>11</v>
      </c>
      <c r="D16" s="9">
        <v>42</v>
      </c>
      <c r="E16" s="9">
        <v>26</v>
      </c>
      <c r="F16" s="9">
        <v>17</v>
      </c>
      <c r="G16" s="9">
        <v>2</v>
      </c>
      <c r="H16" s="9">
        <v>0</v>
      </c>
      <c r="I16" s="9">
        <v>4</v>
      </c>
      <c r="J16" s="9">
        <v>0</v>
      </c>
      <c r="K16" s="9">
        <v>1</v>
      </c>
      <c r="L16" s="9">
        <v>0</v>
      </c>
      <c r="M16" s="9">
        <f t="shared" si="1"/>
        <v>92</v>
      </c>
      <c r="N16" s="1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"/>
      <c r="B17" s="19"/>
      <c r="C17" s="6" t="s">
        <v>12</v>
      </c>
      <c r="D17" s="9">
        <f>(D16/M16)*100</f>
        <v>45.652173913043477</v>
      </c>
      <c r="E17" s="9">
        <f>(E16/M16)*100</f>
        <v>28.260869565217391</v>
      </c>
      <c r="F17" s="9">
        <f>(F16/M16)*100</f>
        <v>18.478260869565215</v>
      </c>
      <c r="G17" s="9">
        <f>(G16/M16)*100</f>
        <v>2.1739130434782608</v>
      </c>
      <c r="H17" s="9">
        <v>0</v>
      </c>
      <c r="I17" s="9">
        <f>(I16/M16)*100</f>
        <v>4.3478260869565215</v>
      </c>
      <c r="J17" s="9">
        <v>0</v>
      </c>
      <c r="K17" s="9">
        <f>(K16/M16)*100</f>
        <v>1.0869565217391304</v>
      </c>
      <c r="L17" s="9">
        <v>0</v>
      </c>
      <c r="M17" s="9">
        <f t="shared" si="1"/>
        <v>100</v>
      </c>
      <c r="N17" s="1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"/>
      <c r="B18" s="1"/>
      <c r="C18" s="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"/>
      <c r="B19" s="1"/>
      <c r="C19" s="5"/>
      <c r="D19" s="1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"/>
      <c r="B20" s="1"/>
      <c r="C20" s="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"/>
      <c r="B21" s="1"/>
      <c r="C21" s="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1"/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1"/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1"/>
      <c r="C24" s="5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1"/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1"/>
      <c r="C26" s="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5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5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5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5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5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5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5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5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5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5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24">
    <mergeCell ref="B14:B15"/>
    <mergeCell ref="B16:B17"/>
    <mergeCell ref="A2:C3"/>
    <mergeCell ref="A4:A5"/>
    <mergeCell ref="B4:B5"/>
    <mergeCell ref="A6:A7"/>
    <mergeCell ref="B6:B7"/>
    <mergeCell ref="A12:A17"/>
    <mergeCell ref="B12:B13"/>
    <mergeCell ref="A8:A9"/>
    <mergeCell ref="B8:B9"/>
    <mergeCell ref="A10:A11"/>
    <mergeCell ref="B10:B11"/>
    <mergeCell ref="I2:I3"/>
    <mergeCell ref="J2:J3"/>
    <mergeCell ref="K2:K3"/>
    <mergeCell ref="L2:L3"/>
    <mergeCell ref="A1:M1"/>
    <mergeCell ref="D2:D3"/>
    <mergeCell ref="E2:E3"/>
    <mergeCell ref="F2:F3"/>
    <mergeCell ref="G2:G3"/>
    <mergeCell ref="H2:H3"/>
    <mergeCell ref="M2:M3"/>
  </mergeCells>
  <phoneticPr fontId="1" type="noConversion"/>
  <conditionalFormatting sqref="N4:N17">
    <cfRule type="containsText" dxfId="0" priority="1" operator="containsText" text="FALSE">
      <formula>NOT(ISERROR(SEARCH("FALSE",N4)))</formula>
    </cfRule>
  </conditionalFormatting>
  <pageMargins left="0.7" right="0.7" top="0.75" bottom="0.75" header="0" footer="0"/>
  <pageSetup orientation="landscape"/>
  <ignoredErrors>
    <ignoredError sqref="M1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2021-10-13T07:06:16Z</dcterms:created>
  <dcterms:modified xsi:type="dcterms:W3CDTF">2026-08-14T04:24:14Z</dcterms:modified>
</cp:coreProperties>
</file>