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8_{D29BF5F5-A63A-4591-B00C-BA77DB3AE6D0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glQIyGRFH5P/VF+FCyhAfeEYyzf9o+dw1Z5469lZiY="/>
    </ext>
  </extLst>
</workbook>
</file>

<file path=xl/calcChain.xml><?xml version="1.0" encoding="utf-8"?>
<calcChain xmlns="http://schemas.openxmlformats.org/spreadsheetml/2006/main">
  <c r="M13" i="1" l="1"/>
  <c r="M17" i="1"/>
  <c r="M10" i="1"/>
  <c r="D8" i="1"/>
  <c r="E8" i="1"/>
  <c r="F8" i="1"/>
  <c r="G8" i="1"/>
  <c r="H8" i="1"/>
  <c r="I8" i="1"/>
  <c r="J8" i="1"/>
  <c r="C8" i="1"/>
  <c r="D9" i="1"/>
  <c r="E9" i="1"/>
  <c r="F9" i="1"/>
  <c r="G9" i="1"/>
  <c r="H9" i="1"/>
  <c r="I9" i="1"/>
  <c r="J9" i="1"/>
  <c r="C9" i="1"/>
  <c r="D10" i="1"/>
  <c r="E10" i="1"/>
  <c r="F10" i="1"/>
  <c r="G10" i="1"/>
  <c r="H10" i="1"/>
  <c r="I10" i="1"/>
  <c r="J10" i="1"/>
  <c r="K10" i="1"/>
  <c r="L10" i="1"/>
  <c r="C10" i="1"/>
  <c r="C13" i="1" l="1"/>
  <c r="M21" i="1" l="1"/>
  <c r="M20" i="1"/>
  <c r="L13" i="1" l="1"/>
  <c r="L9" i="1" s="1"/>
  <c r="L8" i="1" s="1"/>
  <c r="K13" i="1"/>
  <c r="K9" i="1" s="1"/>
  <c r="K8" i="1" s="1"/>
  <c r="J13" i="1"/>
  <c r="I13" i="1"/>
  <c r="H13" i="1"/>
  <c r="G13" i="1"/>
  <c r="F13" i="1"/>
  <c r="E13" i="1"/>
  <c r="D13" i="1"/>
  <c r="M9" i="1" l="1"/>
  <c r="M8" i="1" s="1"/>
  <c r="M14" i="1"/>
  <c r="M15" i="1"/>
  <c r="M16" i="1"/>
  <c r="M18" i="1"/>
  <c r="M19" i="1"/>
</calcChain>
</file>

<file path=xl/sharedStrings.xml><?xml version="1.0" encoding="utf-8"?>
<sst xmlns="http://schemas.openxmlformats.org/spreadsheetml/2006/main" count="38" uniqueCount="27">
  <si>
    <t>(단위: ㎡)</t>
  </si>
  <si>
    <t>연도</t>
  </si>
  <si>
    <t>강의실</t>
  </si>
  <si>
    <t>연구실</t>
  </si>
  <si>
    <t>실험실습실</t>
  </si>
  <si>
    <t>실수</t>
  </si>
  <si>
    <t>면적</t>
  </si>
  <si>
    <t>계</t>
  </si>
  <si>
    <t>대구</t>
  </si>
  <si>
    <t>상주</t>
  </si>
  <si>
    <t>대구캠퍼스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</si>
  <si>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</si>
  <si>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</si>
  <si>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</si>
  <si>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</si>
  <si>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</si>
  <si>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</si>
  <si>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</si>
  <si>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</si>
  <si>
    <t>상주캠퍼스</t>
  </si>
  <si>
    <t>도서실
면적</t>
    <phoneticPr fontId="4" type="noConversion"/>
  </si>
  <si>
    <t>기타
면적</t>
    <phoneticPr fontId="4" type="noConversion"/>
  </si>
  <si>
    <t>계
면적</t>
    <phoneticPr fontId="4" type="noConversion"/>
  </si>
  <si>
    <t>행정실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</si>
  <si>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</si>
  <si>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* 행정실, 강의실, 연구실, 실험실습실, 도서실은 공유면적을 제외한 실면적임</t>
    <phoneticPr fontId="4" type="noConversion"/>
  </si>
  <si>
    <r>
      <t xml:space="preserve">[2026 </t>
    </r>
    <r>
      <rPr>
        <b/>
        <sz val="11"/>
        <rFont val="맑은 고딕"/>
        <family val="3"/>
        <charset val="129"/>
      </rPr>
      <t>세부내역</t>
    </r>
    <r>
      <rPr>
        <b/>
        <sz val="11"/>
        <rFont val="Arial"/>
        <family val="2"/>
      </rPr>
      <t>]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</si>
</sst>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name val="맑은 고딕"/>
      <family val="3"/>
      <charset val="129"/>
    </font>
    <font>
      <b/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vertical="center"/>
    </xf>
    <xf numFmtId="0" fontId="8" fillId="0" borderId="0" xfId="0" applyFont="1"/>
    <xf numFmtId="41" fontId="9" fillId="0" borderId="1" xfId="0" applyNumberFormat="1" applyFont="1" applyBorder="1" applyAlignment="1">
      <alignment horizontal="right" vertical="center"/>
    </xf>
    <xf numFmtId="41" fontId="10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2" fillId="3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right" vertical="center"/>
    </xf>
    <xf numFmtId="41" fontId="1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showGridLines="0" tabSelected="1" workbookViewId="0">
      <selection activeCell="A2" sqref="A2:B3"/>
    </sheetView>
  </sheetViews>
  <sheetFormatPr defaultColWidth="12.625" defaultRowHeight="15" customHeight="1"/>
  <cols>
    <col min="1" max="1" width="12.875" customWidth="1"/>
    <col min="2" max="2" width="10.125" customWidth="1"/>
    <col min="3" max="5" width="9.75" customWidth="1"/>
    <col min="6" max="6" width="10.125" customWidth="1"/>
    <col min="7" max="13" width="10.375" customWidth="1"/>
    <col min="14" max="14" width="7.625" customWidth="1"/>
    <col min="15" max="15" width="67" style="4" customWidth="1"/>
    <col min="16" max="26" width="7.625" customWidth="1"/>
  </cols>
  <sheetData>
    <row r="1" spans="1:26" ht="16.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2" t="s">
        <v>1</v>
      </c>
      <c r="B2" s="13"/>
      <c r="C2" s="12" t="s">
        <v>23</v>
      </c>
      <c r="D2" s="13"/>
      <c r="E2" s="12" t="s">
        <v>2</v>
      </c>
      <c r="F2" s="13"/>
      <c r="G2" s="12" t="s">
        <v>3</v>
      </c>
      <c r="H2" s="13"/>
      <c r="I2" s="12" t="s">
        <v>4</v>
      </c>
      <c r="J2" s="13"/>
      <c r="K2" s="14" t="s">
        <v>20</v>
      </c>
      <c r="L2" s="14" t="s">
        <v>21</v>
      </c>
      <c r="M2" s="14" t="s">
        <v>22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3"/>
      <c r="B3" s="13"/>
      <c r="C3" s="15" t="s">
        <v>5</v>
      </c>
      <c r="D3" s="15" t="s">
        <v>6</v>
      </c>
      <c r="E3" s="15" t="s">
        <v>5</v>
      </c>
      <c r="F3" s="15" t="s">
        <v>6</v>
      </c>
      <c r="G3" s="15" t="s">
        <v>5</v>
      </c>
      <c r="H3" s="15" t="s">
        <v>6</v>
      </c>
      <c r="I3" s="15" t="s">
        <v>5</v>
      </c>
      <c r="J3" s="15" t="s">
        <v>6</v>
      </c>
      <c r="K3" s="13"/>
      <c r="L3" s="13"/>
      <c r="M3" s="13"/>
      <c r="N3" s="1"/>
      <c r="O3" s="11" t="s">
        <v>24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6">
        <v>2022</v>
      </c>
      <c r="B4" s="16" t="s">
        <v>7</v>
      </c>
      <c r="C4" s="7">
        <v>526</v>
      </c>
      <c r="D4" s="7">
        <v>26672</v>
      </c>
      <c r="E4" s="7">
        <v>676</v>
      </c>
      <c r="F4" s="7">
        <v>57249</v>
      </c>
      <c r="G4" s="7">
        <v>2776</v>
      </c>
      <c r="H4" s="7">
        <v>97281</v>
      </c>
      <c r="I4" s="7">
        <v>998</v>
      </c>
      <c r="J4" s="7">
        <v>56883</v>
      </c>
      <c r="K4" s="7">
        <v>30352</v>
      </c>
      <c r="L4" s="7">
        <v>489798</v>
      </c>
      <c r="M4" s="7">
        <v>763211</v>
      </c>
      <c r="N4" s="1"/>
      <c r="O4" s="5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">
        <v>2023</v>
      </c>
      <c r="B5" s="16" t="s">
        <v>7</v>
      </c>
      <c r="C5" s="7">
        <v>544</v>
      </c>
      <c r="D5" s="7">
        <v>27711</v>
      </c>
      <c r="E5" s="7">
        <v>679</v>
      </c>
      <c r="F5" s="7">
        <v>57302</v>
      </c>
      <c r="G5" s="7">
        <v>2844</v>
      </c>
      <c r="H5" s="7">
        <v>99541</v>
      </c>
      <c r="I5" s="7">
        <v>1017</v>
      </c>
      <c r="J5" s="7">
        <v>57353</v>
      </c>
      <c r="K5" s="7">
        <v>30352</v>
      </c>
      <c r="L5" s="7">
        <v>492120</v>
      </c>
      <c r="M5" s="7">
        <v>764378</v>
      </c>
      <c r="N5" s="1"/>
      <c r="O5" s="3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6">
        <v>2024</v>
      </c>
      <c r="B6" s="16" t="s">
        <v>7</v>
      </c>
      <c r="C6" s="7">
        <v>621</v>
      </c>
      <c r="D6" s="7">
        <v>30181</v>
      </c>
      <c r="E6" s="7">
        <v>693</v>
      </c>
      <c r="F6" s="7">
        <v>58399</v>
      </c>
      <c r="G6" s="7">
        <v>2828</v>
      </c>
      <c r="H6" s="7">
        <v>99415</v>
      </c>
      <c r="I6" s="7">
        <v>1011</v>
      </c>
      <c r="J6" s="7">
        <v>57008</v>
      </c>
      <c r="K6" s="7">
        <v>30351</v>
      </c>
      <c r="L6" s="7">
        <v>495161.72</v>
      </c>
      <c r="M6" s="7">
        <v>770518.11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8" customFormat="1" ht="16.5" customHeight="1">
      <c r="A7" s="16">
        <v>2025</v>
      </c>
      <c r="B7" s="16" t="s">
        <v>7</v>
      </c>
      <c r="C7" s="7">
        <v>573</v>
      </c>
      <c r="D7" s="7">
        <v>27758</v>
      </c>
      <c r="E7" s="7">
        <v>592</v>
      </c>
      <c r="F7" s="7">
        <v>54734</v>
      </c>
      <c r="G7" s="7">
        <v>2888</v>
      </c>
      <c r="H7" s="7">
        <v>101496</v>
      </c>
      <c r="I7" s="7">
        <v>1010</v>
      </c>
      <c r="J7" s="7">
        <v>56779</v>
      </c>
      <c r="K7" s="7">
        <v>30351</v>
      </c>
      <c r="L7" s="7">
        <v>546734</v>
      </c>
      <c r="M7" s="7">
        <v>821980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7">
        <v>2026</v>
      </c>
      <c r="B8" s="18" t="s">
        <v>7</v>
      </c>
      <c r="C8" s="6">
        <f>C9+C10</f>
        <v>1300</v>
      </c>
      <c r="D8" s="6">
        <f t="shared" ref="D8:L8" si="0">D9+D10</f>
        <v>63998.2</v>
      </c>
      <c r="E8" s="6">
        <f t="shared" si="0"/>
        <v>731</v>
      </c>
      <c r="F8" s="6">
        <f t="shared" si="0"/>
        <v>62037.740000000005</v>
      </c>
      <c r="G8" s="6">
        <f t="shared" si="0"/>
        <v>1875</v>
      </c>
      <c r="H8" s="6">
        <f t="shared" si="0"/>
        <v>77180.88</v>
      </c>
      <c r="I8" s="6">
        <f t="shared" si="0"/>
        <v>1065</v>
      </c>
      <c r="J8" s="6">
        <f t="shared" si="0"/>
        <v>58881.33</v>
      </c>
      <c r="K8" s="6">
        <f t="shared" si="0"/>
        <v>31405.489999999998</v>
      </c>
      <c r="L8" s="6">
        <f t="shared" si="0"/>
        <v>544278.87300000002</v>
      </c>
      <c r="M8" s="6">
        <f>M9+M10</f>
        <v>837782.51300000015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"/>
      <c r="B9" s="16" t="s">
        <v>8</v>
      </c>
      <c r="C9" s="7">
        <f>C13</f>
        <v>1206</v>
      </c>
      <c r="D9" s="7">
        <f t="shared" ref="D9:L9" si="1">D13</f>
        <v>60171.359999999993</v>
      </c>
      <c r="E9" s="7">
        <f t="shared" si="1"/>
        <v>639</v>
      </c>
      <c r="F9" s="7">
        <f t="shared" si="1"/>
        <v>54939.920000000006</v>
      </c>
      <c r="G9" s="7">
        <f t="shared" si="1"/>
        <v>1695</v>
      </c>
      <c r="H9" s="7">
        <f t="shared" si="1"/>
        <v>68342.350000000006</v>
      </c>
      <c r="I9" s="7">
        <f t="shared" si="1"/>
        <v>939</v>
      </c>
      <c r="J9" s="7">
        <f t="shared" si="1"/>
        <v>50038.380000000005</v>
      </c>
      <c r="K9" s="7">
        <f>K13</f>
        <v>27549.329999999998</v>
      </c>
      <c r="L9" s="7">
        <f t="shared" si="1"/>
        <v>486750.67400000006</v>
      </c>
      <c r="M9" s="7">
        <f>M13</f>
        <v>747792.0140000002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"/>
      <c r="B10" s="16" t="s">
        <v>9</v>
      </c>
      <c r="C10" s="7">
        <f>C21</f>
        <v>94</v>
      </c>
      <c r="D10" s="7">
        <f t="shared" ref="D10:L10" si="2">D21</f>
        <v>3826.84</v>
      </c>
      <c r="E10" s="7">
        <f t="shared" si="2"/>
        <v>92</v>
      </c>
      <c r="F10" s="7">
        <f t="shared" si="2"/>
        <v>7097.82</v>
      </c>
      <c r="G10" s="7">
        <f t="shared" si="2"/>
        <v>180</v>
      </c>
      <c r="H10" s="7">
        <f t="shared" si="2"/>
        <v>8838.5300000000007</v>
      </c>
      <c r="I10" s="7">
        <f t="shared" si="2"/>
        <v>126</v>
      </c>
      <c r="J10" s="7">
        <f t="shared" si="2"/>
        <v>8842.9500000000007</v>
      </c>
      <c r="K10" s="7">
        <f t="shared" si="2"/>
        <v>3856.16</v>
      </c>
      <c r="L10" s="7">
        <f t="shared" si="2"/>
        <v>57528.199000000001</v>
      </c>
      <c r="M10" s="7">
        <f>M21</f>
        <v>89990.498999999982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0"/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2" t="s">
        <v>26</v>
      </c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23" t="s">
        <v>10</v>
      </c>
      <c r="B13" s="18" t="s">
        <v>11</v>
      </c>
      <c r="C13" s="6">
        <f>SUM(C14:C20)</f>
        <v>1206</v>
      </c>
      <c r="D13" s="6">
        <f t="shared" ref="D13:L13" si="3">SUM(D14:D20)</f>
        <v>60171.359999999993</v>
      </c>
      <c r="E13" s="6">
        <f t="shared" si="3"/>
        <v>639</v>
      </c>
      <c r="F13" s="6">
        <f t="shared" si="3"/>
        <v>54939.920000000006</v>
      </c>
      <c r="G13" s="6">
        <f t="shared" si="3"/>
        <v>1695</v>
      </c>
      <c r="H13" s="6">
        <f t="shared" si="3"/>
        <v>68342.350000000006</v>
      </c>
      <c r="I13" s="6">
        <f t="shared" si="3"/>
        <v>939</v>
      </c>
      <c r="J13" s="6">
        <f t="shared" si="3"/>
        <v>50038.380000000005</v>
      </c>
      <c r="K13" s="6">
        <f t="shared" si="3"/>
        <v>27549.329999999998</v>
      </c>
      <c r="L13" s="6">
        <f t="shared" si="3"/>
        <v>486750.67400000006</v>
      </c>
      <c r="M13" s="6">
        <f>SUM(M14:M20)</f>
        <v>747792.0140000002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3"/>
      <c r="B14" s="16" t="s">
        <v>12</v>
      </c>
      <c r="C14" s="7">
        <v>1036</v>
      </c>
      <c r="D14" s="7">
        <v>52659.040000000001</v>
      </c>
      <c r="E14" s="7">
        <v>569</v>
      </c>
      <c r="F14" s="7">
        <v>47718.37</v>
      </c>
      <c r="G14" s="7">
        <v>1345</v>
      </c>
      <c r="H14" s="7">
        <v>54889.61</v>
      </c>
      <c r="I14" s="7">
        <v>822</v>
      </c>
      <c r="J14" s="7">
        <v>43957.83</v>
      </c>
      <c r="K14" s="7">
        <v>26552.21</v>
      </c>
      <c r="L14" s="7">
        <v>384705.77500000002</v>
      </c>
      <c r="M14" s="7">
        <f t="shared" ref="M14:M20" si="4">L14+K14+J14+H14+F14+D14</f>
        <v>610482.83500000008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3"/>
      <c r="B15" s="16" t="s">
        <v>13</v>
      </c>
      <c r="C15" s="7">
        <v>124</v>
      </c>
      <c r="D15" s="7">
        <v>5385.91</v>
      </c>
      <c r="E15" s="7">
        <v>48</v>
      </c>
      <c r="F15" s="7">
        <v>4679.8900000000003</v>
      </c>
      <c r="G15" s="7">
        <v>214</v>
      </c>
      <c r="H15" s="7">
        <v>7432.04</v>
      </c>
      <c r="I15" s="7">
        <v>72</v>
      </c>
      <c r="J15" s="7">
        <v>4501.7700000000004</v>
      </c>
      <c r="K15" s="7">
        <v>0</v>
      </c>
      <c r="L15" s="7">
        <v>32575.664000000001</v>
      </c>
      <c r="M15" s="7">
        <f t="shared" si="4"/>
        <v>54575.274000000005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3"/>
      <c r="B16" s="16" t="s">
        <v>14</v>
      </c>
      <c r="C16" s="7">
        <v>36</v>
      </c>
      <c r="D16" s="7">
        <v>1726.71</v>
      </c>
      <c r="E16" s="7">
        <v>15</v>
      </c>
      <c r="F16" s="7">
        <v>2009.4</v>
      </c>
      <c r="G16" s="7">
        <v>133</v>
      </c>
      <c r="H16" s="7">
        <v>5208.76</v>
      </c>
      <c r="I16" s="7">
        <v>41</v>
      </c>
      <c r="J16" s="7">
        <v>1389.6</v>
      </c>
      <c r="K16" s="7">
        <v>0</v>
      </c>
      <c r="L16" s="7">
        <v>14613.33</v>
      </c>
      <c r="M16" s="7">
        <f>L16+K16+J16+H16+F16+D16</f>
        <v>24947.800000000003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3"/>
      <c r="B17" s="16" t="s">
        <v>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997.12</v>
      </c>
      <c r="L17" s="7">
        <v>31001.264999999999</v>
      </c>
      <c r="M17" s="7">
        <f>L17+K17+J17+H17+F17+D17</f>
        <v>31998.384999999998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3"/>
      <c r="B18" s="16" t="s">
        <v>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8800.06</v>
      </c>
      <c r="M18" s="7">
        <f>L18+K18+J18+H18+F18+D18</f>
        <v>8800.06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3"/>
      <c r="B19" s="16" t="s">
        <v>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719.62</v>
      </c>
      <c r="M19" s="7">
        <f>L19+K19+J19+H19+F19+D19</f>
        <v>719.62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3"/>
      <c r="B20" s="16" t="s">
        <v>18</v>
      </c>
      <c r="C20" s="7">
        <v>10</v>
      </c>
      <c r="D20" s="7">
        <v>399.7</v>
      </c>
      <c r="E20" s="7">
        <v>7</v>
      </c>
      <c r="F20" s="7">
        <v>532.26</v>
      </c>
      <c r="G20" s="7">
        <v>3</v>
      </c>
      <c r="H20" s="7">
        <v>811.94</v>
      </c>
      <c r="I20" s="7">
        <v>4</v>
      </c>
      <c r="J20" s="7">
        <v>189.18</v>
      </c>
      <c r="K20" s="7">
        <v>0</v>
      </c>
      <c r="L20" s="7">
        <v>14334.96</v>
      </c>
      <c r="M20" s="7">
        <f t="shared" si="4"/>
        <v>16268.04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6" t="s">
        <v>19</v>
      </c>
      <c r="B21" s="18" t="s">
        <v>11</v>
      </c>
      <c r="C21" s="6">
        <v>94</v>
      </c>
      <c r="D21" s="6">
        <v>3826.84</v>
      </c>
      <c r="E21" s="6">
        <v>92</v>
      </c>
      <c r="F21" s="6">
        <v>7097.82</v>
      </c>
      <c r="G21" s="6">
        <v>180</v>
      </c>
      <c r="H21" s="6">
        <v>8838.5300000000007</v>
      </c>
      <c r="I21" s="6">
        <v>126</v>
      </c>
      <c r="J21" s="6">
        <v>8842.9500000000007</v>
      </c>
      <c r="K21" s="6">
        <v>3856.16</v>
      </c>
      <c r="L21" s="24">
        <v>57528.199000000001</v>
      </c>
      <c r="M21" s="6">
        <f>L21+K21+J21+H21+F21+D21</f>
        <v>89990.498999999982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6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11">
    <mergeCell ref="L2:L3"/>
    <mergeCell ref="M2:M3"/>
    <mergeCell ref="A8:A10"/>
    <mergeCell ref="A13:A20"/>
    <mergeCell ref="A1:M1"/>
    <mergeCell ref="A2:B3"/>
    <mergeCell ref="C2:D2"/>
    <mergeCell ref="E2:F2"/>
    <mergeCell ref="G2:H2"/>
    <mergeCell ref="I2:J2"/>
    <mergeCell ref="K2:K3"/>
  </mergeCells>
  <phoneticPr fontId="4" type="noConversion"/>
  <pageMargins left="0.7" right="0.7" top="0.75" bottom="0.75" header="0" footer="0"/>
  <pageSetup orientation="landscape"/>
  <ignoredErrors>
    <ignoredError sqref="C13:L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2021-10-13T06:54:37Z</dcterms:created>
  <dcterms:modified xsi:type="dcterms:W3CDTF">2026-08-14T01:17:17Z</dcterms:modified>
</cp:coreProperties>
</file>