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2. 시설과\제35호 통계연보 발간자료(시설과)\"/>
    </mc:Choice>
  </mc:AlternateContent>
  <xr:revisionPtr revIDLastSave="0" documentId="13_ncr:1_{34146FD9-F306-40F9-8904-0334C8D2C675}" xr6:coauthVersionLast="47" xr6:coauthVersionMax="47" xr10:uidLastSave="{00000000-0000-0000-0000-000000000000}"/>
  <bookViews>
    <workbookView xWindow="-15" yWindow="804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qglQIyGRFH5P/VF+FCyhAfeEYyzf9o+dw1Z5469lZiY="/>
    </ext>
  </extLst>
</workbook>
</file>

<file path=xl/calcChain.xml><?xml version="1.0" encoding="utf-8"?>
<calcChain xmlns="http://schemas.openxmlformats.org/spreadsheetml/2006/main">
  <c r="C12" i="1" l="1"/>
  <c r="M20" i="1" l="1"/>
  <c r="M19" i="1"/>
  <c r="D7" i="1" l="1"/>
  <c r="E7" i="1"/>
  <c r="F7" i="1"/>
  <c r="G7" i="1"/>
  <c r="H7" i="1"/>
  <c r="I7" i="1"/>
  <c r="J7" i="1"/>
  <c r="K7" i="1"/>
  <c r="L7" i="1"/>
  <c r="C7" i="1"/>
  <c r="L12" i="1"/>
  <c r="K12" i="1"/>
  <c r="J12" i="1"/>
  <c r="I12" i="1"/>
  <c r="H12" i="1"/>
  <c r="G12" i="1"/>
  <c r="F12" i="1"/>
  <c r="E12" i="1"/>
  <c r="D12" i="1"/>
  <c r="M16" i="1" l="1"/>
  <c r="M9" i="1"/>
  <c r="M13" i="1"/>
  <c r="M14" i="1"/>
  <c r="M15" i="1"/>
  <c r="M17" i="1"/>
  <c r="M18" i="1"/>
  <c r="M12" i="1" l="1"/>
  <c r="M8" i="1" s="1"/>
  <c r="M7" i="1" s="1"/>
</calcChain>
</file>

<file path=xl/sharedStrings.xml><?xml version="1.0" encoding="utf-8"?>
<sst xmlns="http://schemas.openxmlformats.org/spreadsheetml/2006/main" count="37" uniqueCount="27">
  <si>
    <t>(단위: ㎡)</t>
  </si>
  <si>
    <t>연도</t>
  </si>
  <si>
    <t>사무실</t>
  </si>
  <si>
    <t>강의실</t>
  </si>
  <si>
    <t>연구실</t>
  </si>
  <si>
    <t>실험실습실</t>
  </si>
  <si>
    <t>실수</t>
  </si>
  <si>
    <t>면적</t>
  </si>
  <si>
    <t>계</t>
  </si>
  <si>
    <t>대구</t>
  </si>
  <si>
    <t>상주</t>
  </si>
  <si>
    <t>대구캠퍼스</t>
  </si>
  <si>
    <t>소계</t>
  </si>
  <si>
    <t>산격동</t>
  </si>
  <si>
    <t>동인동</t>
  </si>
  <si>
    <t>칠곡</t>
  </si>
  <si>
    <t>부설학교</t>
  </si>
  <si>
    <t>수련원</t>
  </si>
  <si>
    <t>매여동</t>
  </si>
  <si>
    <t>기타</t>
  </si>
  <si>
    <t>상주캠퍼스</t>
  </si>
  <si>
    <r>
      <t>[2025</t>
    </r>
    <r>
      <rPr>
        <b/>
        <sz val="11"/>
        <color rgb="FF000000"/>
        <rFont val="맑은 고딕"/>
        <family val="3"/>
        <charset val="129"/>
      </rPr>
      <t>세부내역</t>
    </r>
    <r>
      <rPr>
        <b/>
        <sz val="11"/>
        <color rgb="FF000000"/>
        <rFont val="Arial"/>
        <family val="2"/>
      </rPr>
      <t>]</t>
    </r>
    <phoneticPr fontId="5" type="noConversion"/>
  </si>
  <si>
    <t>도서실
면적</t>
    <phoneticPr fontId="5" type="noConversion"/>
  </si>
  <si>
    <t>기타
면적</t>
    <phoneticPr fontId="5" type="noConversion"/>
  </si>
  <si>
    <t>계
면적</t>
    <phoneticPr fontId="5" type="noConversion"/>
  </si>
  <si>
    <t>* 사무실, 강의실, 연구실, 실험실습실, 도서실은 공유면적을 제외한 실면적임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</si>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</sst>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theme="1"/>
      <name val="Arial"/>
      <family val="2"/>
    </font>
    <font>
      <sz val="11"/>
      <color rgb="FF666666"/>
      <name val="Arial"/>
      <family val="2"/>
      <scheme val="minor"/>
    </font>
    <font>
      <sz val="11"/>
      <color theme="1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000000"/>
      <name val="Arial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1"/>
      <name val="Arial"/>
      <family val="2"/>
      <scheme val="major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4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0" xfId="0" applyFont="1"/>
    <xf numFmtId="0" fontId="2" fillId="0" borderId="0" xfId="0" applyFont="1" applyAlignment="1">
      <alignment vertical="center"/>
    </xf>
    <xf numFmtId="41" fontId="2" fillId="0" borderId="1" xfId="0" applyNumberFormat="1" applyFont="1" applyBorder="1" applyAlignment="1">
      <alignment horizontal="right" vertical="center"/>
    </xf>
    <xf numFmtId="41" fontId="2" fillId="0" borderId="0" xfId="0" applyNumberFormat="1" applyFont="1" applyAlignment="1">
      <alignment horizontal="right" vertical="center"/>
    </xf>
    <xf numFmtId="0" fontId="12" fillId="0" borderId="0" xfId="0" applyFont="1"/>
    <xf numFmtId="41" fontId="14" fillId="0" borderId="1" xfId="0" applyNumberFormat="1" applyFont="1" applyBorder="1" applyAlignment="1">
      <alignment horizontal="right" vertical="center"/>
    </xf>
    <xf numFmtId="41" fontId="15" fillId="0" borderId="1" xfId="0" applyNumberFormat="1" applyFont="1" applyBorder="1" applyAlignment="1">
      <alignment horizontal="right" vertical="center"/>
    </xf>
    <xf numFmtId="3" fontId="16" fillId="0" borderId="1" xfId="0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7" fillId="3" borderId="0" xfId="0" applyFont="1" applyFill="1" applyAlignment="1">
      <alignment vertical="center"/>
    </xf>
  </cellXfs>
  <cellStyles count="2">
    <cellStyle name="표준" xfId="0" builtinId="0"/>
    <cellStyle name="표준 3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3"/>
  <sheetViews>
    <sheetView showGridLines="0" tabSelected="1" workbookViewId="0">
      <selection activeCell="A2" sqref="A2:B3"/>
    </sheetView>
  </sheetViews>
  <sheetFormatPr defaultColWidth="12.625" defaultRowHeight="15" customHeight="1"/>
  <cols>
    <col min="1" max="1" width="12.875" customWidth="1"/>
    <col min="2" max="2" width="10.125" customWidth="1"/>
    <col min="3" max="5" width="9.75" customWidth="1"/>
    <col min="6" max="6" width="10.125" customWidth="1"/>
    <col min="7" max="13" width="10.375" customWidth="1"/>
    <col min="14" max="14" width="7.625" customWidth="1"/>
    <col min="15" max="15" width="67" style="9" customWidth="1"/>
    <col min="16" max="26" width="7.625" customWidth="1"/>
  </cols>
  <sheetData>
    <row r="1" spans="1:26" ht="16.5" customHeight="1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22" t="s">
        <v>1</v>
      </c>
      <c r="B2" s="17"/>
      <c r="C2" s="22" t="s">
        <v>2</v>
      </c>
      <c r="D2" s="17"/>
      <c r="E2" s="22" t="s">
        <v>3</v>
      </c>
      <c r="F2" s="17"/>
      <c r="G2" s="22" t="s">
        <v>4</v>
      </c>
      <c r="H2" s="17"/>
      <c r="I2" s="22" t="s">
        <v>5</v>
      </c>
      <c r="J2" s="17"/>
      <c r="K2" s="16" t="s">
        <v>22</v>
      </c>
      <c r="L2" s="16" t="s">
        <v>23</v>
      </c>
      <c r="M2" s="16" t="s">
        <v>24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17"/>
      <c r="B3" s="17"/>
      <c r="C3" s="6" t="s">
        <v>6</v>
      </c>
      <c r="D3" s="6" t="s">
        <v>7</v>
      </c>
      <c r="E3" s="6" t="s">
        <v>6</v>
      </c>
      <c r="F3" s="6" t="s">
        <v>7</v>
      </c>
      <c r="G3" s="6" t="s">
        <v>6</v>
      </c>
      <c r="H3" s="6" t="s">
        <v>7</v>
      </c>
      <c r="I3" s="6" t="s">
        <v>6</v>
      </c>
      <c r="J3" s="6" t="s">
        <v>7</v>
      </c>
      <c r="K3" s="17"/>
      <c r="L3" s="17"/>
      <c r="M3" s="17"/>
      <c r="N3" s="1"/>
      <c r="O3" s="23" t="s">
        <v>26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5">
        <v>2022</v>
      </c>
      <c r="B4" s="5" t="s">
        <v>8</v>
      </c>
      <c r="C4" s="10">
        <v>526</v>
      </c>
      <c r="D4" s="10">
        <v>26672</v>
      </c>
      <c r="E4" s="10">
        <v>676</v>
      </c>
      <c r="F4" s="10">
        <v>57249</v>
      </c>
      <c r="G4" s="10">
        <v>2776</v>
      </c>
      <c r="H4" s="10">
        <v>97281</v>
      </c>
      <c r="I4" s="10">
        <v>998</v>
      </c>
      <c r="J4" s="10">
        <v>56883</v>
      </c>
      <c r="K4" s="10">
        <v>30352</v>
      </c>
      <c r="L4" s="10">
        <v>489798</v>
      </c>
      <c r="M4" s="10">
        <v>763211</v>
      </c>
      <c r="N4" s="1"/>
      <c r="O4" s="12" t="s">
        <v>25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5">
        <v>2023</v>
      </c>
      <c r="B5" s="5" t="s">
        <v>8</v>
      </c>
      <c r="C5" s="10">
        <v>544</v>
      </c>
      <c r="D5" s="10">
        <v>27711</v>
      </c>
      <c r="E5" s="10">
        <v>679</v>
      </c>
      <c r="F5" s="10">
        <v>57302</v>
      </c>
      <c r="G5" s="10">
        <v>2844</v>
      </c>
      <c r="H5" s="10">
        <v>99541</v>
      </c>
      <c r="I5" s="10">
        <v>1017</v>
      </c>
      <c r="J5" s="10">
        <v>57353</v>
      </c>
      <c r="K5" s="10">
        <v>30352</v>
      </c>
      <c r="L5" s="10">
        <v>492120</v>
      </c>
      <c r="M5" s="10">
        <v>764378</v>
      </c>
      <c r="N5" s="1"/>
      <c r="O5" s="8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5">
        <v>2024</v>
      </c>
      <c r="B6" s="5" t="s">
        <v>8</v>
      </c>
      <c r="C6" s="10">
        <v>621</v>
      </c>
      <c r="D6" s="10">
        <v>30181</v>
      </c>
      <c r="E6" s="10">
        <v>693</v>
      </c>
      <c r="F6" s="10">
        <v>58399</v>
      </c>
      <c r="G6" s="10">
        <v>2828</v>
      </c>
      <c r="H6" s="10">
        <v>99415</v>
      </c>
      <c r="I6" s="10">
        <v>1011</v>
      </c>
      <c r="J6" s="10">
        <v>57008</v>
      </c>
      <c r="K6" s="10">
        <v>30351</v>
      </c>
      <c r="L6" s="10">
        <v>495161.72</v>
      </c>
      <c r="M6" s="10">
        <v>770518.11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8">
        <v>2025</v>
      </c>
      <c r="B7" s="7" t="s">
        <v>8</v>
      </c>
      <c r="C7" s="13">
        <f>C8+C9</f>
        <v>573</v>
      </c>
      <c r="D7" s="13">
        <f t="shared" ref="D7:M7" si="0">D8+D9</f>
        <v>27758</v>
      </c>
      <c r="E7" s="13">
        <f t="shared" si="0"/>
        <v>592</v>
      </c>
      <c r="F7" s="13">
        <f t="shared" si="0"/>
        <v>54734</v>
      </c>
      <c r="G7" s="13">
        <f t="shared" si="0"/>
        <v>2888</v>
      </c>
      <c r="H7" s="13">
        <f t="shared" si="0"/>
        <v>101496</v>
      </c>
      <c r="I7" s="13">
        <f t="shared" si="0"/>
        <v>1010</v>
      </c>
      <c r="J7" s="13">
        <f t="shared" si="0"/>
        <v>56779</v>
      </c>
      <c r="K7" s="13">
        <f t="shared" si="0"/>
        <v>30351</v>
      </c>
      <c r="L7" s="13">
        <f t="shared" si="0"/>
        <v>546734</v>
      </c>
      <c r="M7" s="13">
        <f t="shared" si="0"/>
        <v>821980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"/>
      <c r="B8" s="5" t="s">
        <v>9</v>
      </c>
      <c r="C8" s="14">
        <v>512</v>
      </c>
      <c r="D8" s="14">
        <v>25162</v>
      </c>
      <c r="E8" s="14">
        <v>504</v>
      </c>
      <c r="F8" s="14">
        <v>48113</v>
      </c>
      <c r="G8" s="14">
        <v>2598</v>
      </c>
      <c r="H8" s="14">
        <v>89728</v>
      </c>
      <c r="I8" s="14">
        <v>887</v>
      </c>
      <c r="J8" s="14">
        <v>47818</v>
      </c>
      <c r="K8" s="14">
        <v>26507</v>
      </c>
      <c r="L8" s="14">
        <v>485427</v>
      </c>
      <c r="M8" s="14">
        <f t="shared" ref="M8" si="1">M12</f>
        <v>726883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"/>
      <c r="B9" s="5" t="s">
        <v>10</v>
      </c>
      <c r="C9" s="14">
        <v>61</v>
      </c>
      <c r="D9" s="14">
        <v>2596</v>
      </c>
      <c r="E9" s="14">
        <v>88</v>
      </c>
      <c r="F9" s="14">
        <v>6621</v>
      </c>
      <c r="G9" s="14">
        <v>290</v>
      </c>
      <c r="H9" s="14">
        <v>11768</v>
      </c>
      <c r="I9" s="14">
        <v>123</v>
      </c>
      <c r="J9" s="14">
        <v>8961</v>
      </c>
      <c r="K9" s="14">
        <v>3844</v>
      </c>
      <c r="L9" s="14">
        <v>61307</v>
      </c>
      <c r="M9" s="14">
        <f>L9+K9+J9+H9+F9+D9</f>
        <v>95097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2"/>
      <c r="B10" s="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3" t="s">
        <v>21</v>
      </c>
      <c r="B11" s="2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18" t="s">
        <v>11</v>
      </c>
      <c r="B12" s="7" t="s">
        <v>12</v>
      </c>
      <c r="C12" s="13">
        <f>SUM(C13:C19)</f>
        <v>512</v>
      </c>
      <c r="D12" s="13">
        <f t="shared" ref="D12:L12" si="2">SUM(D13:D19)</f>
        <v>25162</v>
      </c>
      <c r="E12" s="13">
        <f t="shared" si="2"/>
        <v>504</v>
      </c>
      <c r="F12" s="13">
        <f t="shared" si="2"/>
        <v>48113</v>
      </c>
      <c r="G12" s="13">
        <f t="shared" si="2"/>
        <v>2598</v>
      </c>
      <c r="H12" s="13">
        <f t="shared" si="2"/>
        <v>89719</v>
      </c>
      <c r="I12" s="13">
        <f t="shared" si="2"/>
        <v>887</v>
      </c>
      <c r="J12" s="13">
        <f t="shared" si="2"/>
        <v>47818</v>
      </c>
      <c r="K12" s="13">
        <f t="shared" si="2"/>
        <v>26507</v>
      </c>
      <c r="L12" s="13">
        <f t="shared" si="2"/>
        <v>489564</v>
      </c>
      <c r="M12" s="13">
        <f>SUM(M13:M19)</f>
        <v>726883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"/>
      <c r="B13" s="5" t="s">
        <v>13</v>
      </c>
      <c r="C13" s="14">
        <v>451</v>
      </c>
      <c r="D13" s="14">
        <v>23265</v>
      </c>
      <c r="E13" s="14">
        <v>429</v>
      </c>
      <c r="F13" s="14">
        <v>40424</v>
      </c>
      <c r="G13" s="14">
        <v>2141</v>
      </c>
      <c r="H13" s="14">
        <v>75281</v>
      </c>
      <c r="I13" s="14">
        <v>772</v>
      </c>
      <c r="J13" s="14">
        <v>41744</v>
      </c>
      <c r="K13" s="14">
        <v>26507</v>
      </c>
      <c r="L13" s="14">
        <v>387757</v>
      </c>
      <c r="M13" s="14">
        <f t="shared" ref="M13:M19" si="3">L13+K13+J13+H13+F13+D13</f>
        <v>594978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19"/>
      <c r="B14" s="5" t="s">
        <v>14</v>
      </c>
      <c r="C14" s="14">
        <v>47</v>
      </c>
      <c r="D14" s="14">
        <v>1402</v>
      </c>
      <c r="E14" s="14">
        <v>52</v>
      </c>
      <c r="F14" s="14">
        <v>5062</v>
      </c>
      <c r="G14" s="14">
        <v>283</v>
      </c>
      <c r="H14" s="14">
        <v>8315</v>
      </c>
      <c r="I14" s="14">
        <v>68</v>
      </c>
      <c r="J14" s="14">
        <v>4363</v>
      </c>
      <c r="K14" s="14">
        <v>0</v>
      </c>
      <c r="L14" s="14">
        <v>35509</v>
      </c>
      <c r="M14" s="14">
        <f t="shared" si="3"/>
        <v>54651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9"/>
      <c r="B15" s="5" t="s">
        <v>15</v>
      </c>
      <c r="C15" s="14">
        <v>11</v>
      </c>
      <c r="D15" s="14">
        <v>295</v>
      </c>
      <c r="E15" s="14">
        <v>15</v>
      </c>
      <c r="F15" s="14">
        <v>2009</v>
      </c>
      <c r="G15" s="14">
        <v>169</v>
      </c>
      <c r="H15" s="14">
        <v>5992</v>
      </c>
      <c r="I15" s="14">
        <v>42</v>
      </c>
      <c r="J15" s="14">
        <v>1473</v>
      </c>
      <c r="K15" s="14">
        <v>0</v>
      </c>
      <c r="L15" s="14">
        <v>15178</v>
      </c>
      <c r="M15" s="14">
        <f t="shared" si="3"/>
        <v>24947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9"/>
      <c r="B16" s="5" t="s">
        <v>16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27629</v>
      </c>
      <c r="M16" s="14">
        <f t="shared" si="3"/>
        <v>27629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"/>
      <c r="B17" s="5" t="s">
        <v>17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8165</v>
      </c>
      <c r="M17" s="14">
        <f t="shared" si="3"/>
        <v>8165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9"/>
      <c r="B18" s="5" t="s">
        <v>18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720</v>
      </c>
      <c r="M18" s="14">
        <f t="shared" si="3"/>
        <v>720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"/>
      <c r="B19" s="5" t="s">
        <v>19</v>
      </c>
      <c r="C19" s="14">
        <v>3</v>
      </c>
      <c r="D19" s="14">
        <v>200</v>
      </c>
      <c r="E19" s="14">
        <v>8</v>
      </c>
      <c r="F19" s="14">
        <v>618</v>
      </c>
      <c r="G19" s="14">
        <v>5</v>
      </c>
      <c r="H19" s="14">
        <v>131</v>
      </c>
      <c r="I19" s="14">
        <v>5</v>
      </c>
      <c r="J19" s="14">
        <v>238</v>
      </c>
      <c r="K19" s="14">
        <v>0</v>
      </c>
      <c r="L19" s="14">
        <v>14606</v>
      </c>
      <c r="M19" s="14">
        <f t="shared" si="3"/>
        <v>15793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5" t="s">
        <v>20</v>
      </c>
      <c r="B20" s="7" t="s">
        <v>12</v>
      </c>
      <c r="C20" s="13">
        <v>61</v>
      </c>
      <c r="D20" s="13">
        <v>2596</v>
      </c>
      <c r="E20" s="13">
        <v>88</v>
      </c>
      <c r="F20" s="13">
        <v>6621</v>
      </c>
      <c r="G20" s="13">
        <v>290</v>
      </c>
      <c r="H20" s="13">
        <v>11768</v>
      </c>
      <c r="I20" s="13">
        <v>123</v>
      </c>
      <c r="J20" s="13">
        <v>8961</v>
      </c>
      <c r="K20" s="13">
        <v>3844</v>
      </c>
      <c r="L20" s="15">
        <v>61307</v>
      </c>
      <c r="M20" s="13">
        <f>L20+K20+J20+H20+F20+D20</f>
        <v>95097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"/>
      <c r="B21" s="1"/>
      <c r="C21" s="4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6.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6.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6.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</sheetData>
  <mergeCells count="11">
    <mergeCell ref="L2:L3"/>
    <mergeCell ref="M2:M3"/>
    <mergeCell ref="A7:A9"/>
    <mergeCell ref="A12:A19"/>
    <mergeCell ref="A1:M1"/>
    <mergeCell ref="A2:B3"/>
    <mergeCell ref="C2:D2"/>
    <mergeCell ref="E2:F2"/>
    <mergeCell ref="G2:H2"/>
    <mergeCell ref="I2:J2"/>
    <mergeCell ref="K2:K3"/>
  </mergeCells>
  <phoneticPr fontId="5" type="noConversion"/>
  <pageMargins left="0.7" right="0.7" top="0.75" bottom="0.75" header="0" footer="0"/>
  <pageSetup orientation="landscape"/>
  <ignoredErrors>
    <ignoredError sqref="C12:L1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2021-10-13T06:54:37Z</dcterms:created>
  <dcterms:modified xsi:type="dcterms:W3CDTF">2025-10-10T00:26:46Z</dcterms:modified>
</cp:coreProperties>
</file>